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https://d.docs.live.net/6370370a335756f8/MSFS2020/Giappone Tour/"/>
    </mc:Choice>
  </mc:AlternateContent>
  <xr:revisionPtr revIDLastSave="0" documentId="8_{609D2300-6878-4A5A-9C12-0F43BCEF7DB0}" xr6:coauthVersionLast="46" xr6:coauthVersionMax="46" xr10:uidLastSave="{00000000-0000-0000-0000-000000000000}"/>
  <bookViews>
    <workbookView xWindow="51480" yWindow="-120" windowWidth="29040" windowHeight="16440" xr2:uid="{00000000-000D-0000-FFFF-FFFF00000000}"/>
  </bookViews>
  <sheets>
    <sheet name="Foglio1" sheetId="1" r:id="rId1"/>
  </sheets>
  <definedNames>
    <definedName name="_xlnm.Print_Area" localSheetId="0">Foglio1!$B$1:$K$34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19" i="1"/>
  <c r="F29" i="1"/>
  <c r="F25" i="1" l="1"/>
  <c r="F27" i="1"/>
  <c r="F33" i="1"/>
  <c r="E35" i="1" l="1"/>
  <c r="F35" i="1" l="1"/>
</calcChain>
</file>

<file path=xl/sharedStrings.xml><?xml version="1.0" encoding="utf-8"?>
<sst xmlns="http://schemas.openxmlformats.org/spreadsheetml/2006/main" count="78" uniqueCount="59">
  <si>
    <t>TOT</t>
  </si>
  <si>
    <t>R/P</t>
  </si>
  <si>
    <t>MC</t>
  </si>
  <si>
    <t>NM</t>
  </si>
  <si>
    <t>TM</t>
  </si>
  <si>
    <t>ALT</t>
  </si>
  <si>
    <t>ETO</t>
  </si>
  <si>
    <t>ATO</t>
  </si>
  <si>
    <t>RAD</t>
  </si>
  <si>
    <t>T/O:</t>
  </si>
  <si>
    <t>LAND:</t>
  </si>
  <si>
    <t>RWY:</t>
  </si>
  <si>
    <t>QNH:</t>
  </si>
  <si>
    <t>FROM:</t>
  </si>
  <si>
    <t>TO:</t>
  </si>
  <si>
    <t>GND</t>
  </si>
  <si>
    <t>TWR</t>
  </si>
  <si>
    <t>APP</t>
  </si>
  <si>
    <t>FIR</t>
  </si>
  <si>
    <t>COM</t>
  </si>
  <si>
    <t>NAV</t>
  </si>
  <si>
    <t>DATA:</t>
  </si>
  <si>
    <t>PILOT</t>
  </si>
  <si>
    <t>FREQUENCY</t>
  </si>
  <si>
    <t>FRANK CAVA</t>
  </si>
  <si>
    <t>Speed</t>
  </si>
  <si>
    <t>screenshot</t>
  </si>
  <si>
    <t>R/P :</t>
  </si>
  <si>
    <t>IVACARS STOP</t>
  </si>
  <si>
    <t>Velocità :</t>
  </si>
  <si>
    <t>salita S</t>
  </si>
  <si>
    <t>crociera C</t>
  </si>
  <si>
    <t>discesa D</t>
  </si>
  <si>
    <t>BONANZA G36</t>
  </si>
  <si>
    <t>C</t>
  </si>
  <si>
    <t>D</t>
  </si>
  <si>
    <t>RJSI</t>
  </si>
  <si>
    <t>IVACARS START</t>
  </si>
  <si>
    <t>S</t>
  </si>
  <si>
    <t>HPE</t>
  </si>
  <si>
    <t>TOHOKU SOUTH TOUR</t>
  </si>
  <si>
    <t>RJSS</t>
  </si>
  <si>
    <t>203</t>
  </si>
  <si>
    <t>SDE</t>
  </si>
  <si>
    <t>SDE 256 25NM</t>
  </si>
  <si>
    <t>292</t>
  </si>
  <si>
    <t>215</t>
  </si>
  <si>
    <t>180</t>
  </si>
  <si>
    <t>punto cospicuo</t>
  </si>
  <si>
    <t>solo screenshoot</t>
  </si>
  <si>
    <t>NB: i tempi TM senza NM sono approssimativi</t>
  </si>
  <si>
    <t>fino ad avvistamento del punto cospicuo</t>
  </si>
  <si>
    <t xml:space="preserve">seguire fiume </t>
  </si>
  <si>
    <t>65</t>
  </si>
  <si>
    <t>115</t>
  </si>
  <si>
    <t>screenshoot 360GRD</t>
  </si>
  <si>
    <t>226</t>
  </si>
  <si>
    <t>360GRD CIRCL.</t>
  </si>
  <si>
    <t>MOD FC TOHOKU TOUR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</si>
</sst>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[$-F400]h:mm:ss\ AM/PM"/>
    <numFmt numFmtId="165" formatCode="dd/mm/yy;@"/>
  </numFmts>
  <fonts count="18" x14ac:knownFonts="1"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5" tint="-0.499984740745262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16"/>
      <color rgb="FFFFC00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 tint="0.499984740745262"/>
      <name val="Calibri"/>
      <family val="2"/>
      <scheme val="minor"/>
    </font>
    <font>
      <b/>
      <vertAlign val="superscript"/>
      <sz val="16"/>
      <color theme="1"/>
      <name val="Calibri"/>
      <family val="2"/>
      <scheme val="minor"/>
    </font>
    <font>
      <sz val="16"/>
      <color rgb="FF00B0F0"/>
      <name val="Calibri"/>
      <family val="2"/>
      <scheme val="minor"/>
    </font>
    <font>
      <b/>
      <sz val="16"/>
      <color rgb="FFFF9933"/>
      <name val="Calibri"/>
      <family val="2"/>
      <scheme val="minor"/>
    </font>
    <font>
      <b/>
      <sz val="16"/>
      <color rgb="FF00B0F0"/>
      <name val="Calibri"/>
      <family val="2"/>
      <scheme val="minor"/>
    </font>
    <font>
      <b/>
      <sz val="16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16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Alignment="1">
      <alignment vertical="center"/>
    </xf>
    <xf numFmtId="0" fontId="3" fillId="0" borderId="0" xfId="0" applyFont="1"/>
    <xf numFmtId="2" fontId="11" fillId="0" borderId="0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64" fontId="4" fillId="0" borderId="11" xfId="1" applyNumberFormat="1" applyFont="1" applyBorder="1" applyAlignment="1">
      <alignment vertical="center"/>
    </xf>
    <xf numFmtId="164" fontId="4" fillId="0" borderId="12" xfId="1" applyNumberFormat="1" applyFont="1" applyBorder="1" applyAlignment="1">
      <alignment vertical="center"/>
    </xf>
    <xf numFmtId="164" fontId="4" fillId="0" borderId="4" xfId="1" applyNumberFormat="1" applyFont="1" applyBorder="1" applyAlignment="1">
      <alignment vertical="center"/>
    </xf>
    <xf numFmtId="164" fontId="4" fillId="0" borderId="13" xfId="1" applyNumberFormat="1" applyFont="1" applyBorder="1" applyAlignment="1">
      <alignment vertical="center"/>
    </xf>
    <xf numFmtId="0" fontId="13" fillId="0" borderId="18" xfId="0" applyFont="1" applyBorder="1" applyAlignment="1">
      <alignment horizontal="left" vertical="center"/>
    </xf>
    <xf numFmtId="164" fontId="13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/>
    </xf>
    <xf numFmtId="0" fontId="3" fillId="0" borderId="22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left" vertical="top" wrapText="1"/>
    </xf>
    <xf numFmtId="0" fontId="11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top"/>
    </xf>
    <xf numFmtId="0" fontId="4" fillId="0" borderId="26" xfId="0" applyFont="1" applyBorder="1"/>
    <xf numFmtId="0" fontId="3" fillId="0" borderId="24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1" xfId="0" applyNumberFormat="1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49" fontId="3" fillId="0" borderId="21" xfId="1" applyNumberFormat="1" applyFont="1" applyBorder="1" applyAlignment="1">
      <alignment horizontal="center" vertical="center"/>
    </xf>
    <xf numFmtId="0" fontId="1" fillId="0" borderId="21" xfId="0" applyNumberFormat="1" applyFont="1" applyBorder="1" applyAlignment="1" applyProtection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1" fillId="0" borderId="0" xfId="0" applyFont="1"/>
    <xf numFmtId="0" fontId="5" fillId="0" borderId="2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41" fontId="15" fillId="0" borderId="19" xfId="2" applyFont="1" applyBorder="1" applyAlignment="1" applyProtection="1">
      <alignment vertical="center"/>
    </xf>
    <xf numFmtId="49" fontId="3" fillId="0" borderId="19" xfId="0" applyNumberFormat="1" applyFont="1" applyBorder="1" applyAlignment="1">
      <alignment horizontal="center" vertical="center"/>
    </xf>
    <xf numFmtId="0" fontId="16" fillId="0" borderId="14" xfId="0" applyNumberFormat="1" applyFont="1" applyBorder="1" applyAlignment="1" applyProtection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0" xfId="0" applyFont="1" applyFill="1"/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165" fontId="3" fillId="0" borderId="13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41" fontId="15" fillId="0" borderId="29" xfId="2" applyFont="1" applyBorder="1" applyAlignment="1" applyProtection="1">
      <alignment horizontal="center" vertical="center"/>
    </xf>
    <xf numFmtId="41" fontId="15" fillId="0" borderId="30" xfId="2" applyFont="1" applyBorder="1" applyAlignment="1" applyProtection="1">
      <alignment horizontal="center" vertical="center"/>
    </xf>
    <xf numFmtId="0" fontId="16" fillId="0" borderId="23" xfId="0" applyNumberFormat="1" applyFont="1" applyBorder="1" applyAlignment="1" applyProtection="1">
      <alignment horizontal="center" vertical="center"/>
    </xf>
    <xf numFmtId="0" fontId="16" fillId="0" borderId="22" xfId="0" applyNumberFormat="1" applyFont="1" applyBorder="1" applyAlignment="1" applyProtection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49" fontId="3" fillId="0" borderId="21" xfId="0" applyNumberFormat="1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2" fontId="10" fillId="0" borderId="18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0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2" fontId="17" fillId="2" borderId="18" xfId="0" applyNumberFormat="1" applyFont="1" applyFill="1" applyBorder="1" applyAlignment="1">
      <alignment horizontal="center" vertical="center"/>
    </xf>
    <xf numFmtId="2" fontId="17" fillId="2" borderId="1" xfId="0" applyNumberFormat="1" applyFont="1" applyFill="1" applyBorder="1" applyAlignment="1">
      <alignment horizontal="center" vertical="center"/>
    </xf>
    <xf numFmtId="2" fontId="17" fillId="2" borderId="1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164" fontId="4" fillId="0" borderId="15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164" fontId="4" fillId="0" borderId="21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2" fontId="8" fillId="0" borderId="15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20" xfId="0" applyNumberFormat="1" applyFont="1" applyBorder="1" applyAlignment="1">
      <alignment horizontal="center" vertical="center"/>
    </xf>
    <xf numFmtId="2" fontId="8" fillId="0" borderId="13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6" fillId="0" borderId="21" xfId="0" applyNumberFormat="1" applyFont="1" applyBorder="1" applyAlignment="1" applyProtection="1">
      <alignment horizontal="center" vertical="center"/>
    </xf>
    <xf numFmtId="41" fontId="15" fillId="0" borderId="23" xfId="2" applyFont="1" applyBorder="1" applyAlignment="1" applyProtection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41" fontId="15" fillId="0" borderId="21" xfId="2" applyFont="1" applyBorder="1" applyAlignment="1" applyProtection="1">
      <alignment horizontal="center" vertical="center"/>
    </xf>
    <xf numFmtId="41" fontId="15" fillId="0" borderId="22" xfId="2" applyFont="1" applyBorder="1" applyAlignment="1" applyProtection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1" fontId="15" fillId="0" borderId="2" xfId="2" applyFont="1" applyBorder="1" applyAlignment="1">
      <alignment horizontal="center" vertical="center"/>
    </xf>
    <xf numFmtId="41" fontId="15" fillId="0" borderId="9" xfId="2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3" xfId="0" applyFont="1" applyBorder="1" applyAlignment="1">
      <alignment horizontal="center" vertical="center"/>
    </xf>
  </cellXfs>
  <cellStyles count="3"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showZeros="0" tabSelected="1" zoomScale="85" zoomScaleNormal="85" workbookViewId="0">
      <selection activeCell="N10" sqref="N10"/>
    </sheetView>
  </sheetViews>
  <sheetFormatPr defaultColWidth="9.140625" defaultRowHeight="21" x14ac:dyDescent="0.35"/>
  <cols>
    <col min="1" max="2" width="9.140625" style="1"/>
    <col min="3" max="3" width="24.140625" style="1" customWidth="1"/>
    <col min="4" max="4" width="10.5703125" style="1" customWidth="1"/>
    <col min="5" max="5" width="10.140625" style="1" bestFit="1" customWidth="1"/>
    <col min="6" max="6" width="11.42578125" style="1" bestFit="1" customWidth="1"/>
    <col min="7" max="8" width="10.140625" style="1" customWidth="1"/>
    <col min="9" max="9" width="7.7109375" style="1" bestFit="1" customWidth="1"/>
    <col min="10" max="10" width="10.85546875" style="1" customWidth="1"/>
    <col min="11" max="11" width="22.28515625" style="1" bestFit="1" customWidth="1"/>
    <col min="12" max="12" width="10.140625" style="1" customWidth="1"/>
    <col min="13" max="13" width="13" style="1" customWidth="1"/>
    <col min="14" max="14" width="12.7109375" style="1" customWidth="1"/>
    <col min="15" max="16384" width="9.140625" style="1"/>
  </cols>
  <sheetData>
    <row r="1" spans="1:14" ht="21.75" thickBot="1" x14ac:dyDescent="0.4">
      <c r="B1" s="46" t="s">
        <v>40</v>
      </c>
      <c r="C1" s="5"/>
      <c r="D1" s="5"/>
      <c r="E1" s="5"/>
      <c r="F1" s="5"/>
      <c r="G1" s="5"/>
      <c r="H1" s="5"/>
      <c r="I1" s="5"/>
      <c r="J1" s="5"/>
      <c r="K1" s="5"/>
      <c r="L1" s="34"/>
    </row>
    <row r="2" spans="1:14" ht="22.5" thickTop="1" thickBot="1" x14ac:dyDescent="0.4">
      <c r="B2" s="66" t="s">
        <v>21</v>
      </c>
      <c r="C2" s="62">
        <v>44278</v>
      </c>
      <c r="D2" s="63"/>
      <c r="E2" s="66" t="s">
        <v>13</v>
      </c>
      <c r="F2" s="60" t="s">
        <v>36</v>
      </c>
      <c r="G2" s="9"/>
      <c r="H2" s="66" t="s">
        <v>14</v>
      </c>
      <c r="I2" s="58" t="s">
        <v>41</v>
      </c>
      <c r="J2" s="29" t="s">
        <v>22</v>
      </c>
      <c r="K2" s="33" t="s">
        <v>29</v>
      </c>
      <c r="L2" s="43" t="s">
        <v>30</v>
      </c>
      <c r="M2" s="44" t="s">
        <v>31</v>
      </c>
      <c r="N2" s="45" t="s">
        <v>32</v>
      </c>
    </row>
    <row r="3" spans="1:14" ht="45.75" customHeight="1" thickTop="1" thickBot="1" x14ac:dyDescent="0.4">
      <c r="B3" s="67"/>
      <c r="C3" s="64"/>
      <c r="D3" s="65"/>
      <c r="E3" s="67"/>
      <c r="F3" s="61"/>
      <c r="G3" s="9"/>
      <c r="H3" s="67"/>
      <c r="I3" s="59"/>
      <c r="J3" s="28" t="s">
        <v>24</v>
      </c>
      <c r="K3" s="35" t="s">
        <v>33</v>
      </c>
      <c r="L3" s="36">
        <v>150</v>
      </c>
      <c r="M3" s="37">
        <v>175</v>
      </c>
      <c r="N3" s="36">
        <v>160</v>
      </c>
    </row>
    <row r="4" spans="1:14" ht="15" customHeight="1" x14ac:dyDescent="0.35">
      <c r="B4" s="104" t="s">
        <v>9</v>
      </c>
      <c r="C4" s="119">
        <v>0.33333333333333331</v>
      </c>
      <c r="D4" s="121"/>
      <c r="E4" s="92" t="s">
        <v>10</v>
      </c>
      <c r="F4" s="10"/>
      <c r="G4" s="11"/>
      <c r="H4" s="106" t="s">
        <v>11</v>
      </c>
      <c r="I4" s="94"/>
      <c r="J4" s="94" t="s">
        <v>12</v>
      </c>
      <c r="K4" s="92">
        <v>1013</v>
      </c>
    </row>
    <row r="5" spans="1:14" ht="21.75" thickBot="1" x14ac:dyDescent="0.4">
      <c r="B5" s="105"/>
      <c r="C5" s="120"/>
      <c r="D5" s="122"/>
      <c r="E5" s="93"/>
      <c r="F5" s="12"/>
      <c r="G5" s="13"/>
      <c r="H5" s="107"/>
      <c r="I5" s="95"/>
      <c r="J5" s="95"/>
      <c r="K5" s="93"/>
      <c r="N5" s="2"/>
    </row>
    <row r="6" spans="1:14" s="6" customFormat="1" ht="24" thickBot="1" x14ac:dyDescent="0.3">
      <c r="B6" s="14" t="s">
        <v>19</v>
      </c>
      <c r="C6" s="15" t="s">
        <v>15</v>
      </c>
      <c r="D6" s="3" t="s">
        <v>16</v>
      </c>
      <c r="E6" s="3" t="s">
        <v>17</v>
      </c>
      <c r="F6" s="3" t="s">
        <v>18</v>
      </c>
      <c r="G6" s="3"/>
      <c r="H6" s="16" t="s">
        <v>20</v>
      </c>
      <c r="I6" s="114" t="s">
        <v>23</v>
      </c>
      <c r="J6" s="114"/>
      <c r="K6" s="115"/>
    </row>
    <row r="7" spans="1:14" ht="15" customHeight="1" thickBot="1" x14ac:dyDescent="0.4">
      <c r="B7" s="9" t="s">
        <v>36</v>
      </c>
      <c r="C7" s="18"/>
      <c r="D7" s="18"/>
      <c r="E7" s="19"/>
      <c r="F7" s="19"/>
      <c r="G7" s="19"/>
      <c r="H7" s="123" t="s">
        <v>39</v>
      </c>
      <c r="I7" s="125">
        <v>112.8</v>
      </c>
      <c r="J7" s="126"/>
      <c r="K7" s="127"/>
    </row>
    <row r="8" spans="1:14" ht="15" customHeight="1" thickBot="1" x14ac:dyDescent="0.4">
      <c r="B8" s="17" t="s">
        <v>41</v>
      </c>
      <c r="C8" s="4"/>
      <c r="D8" s="4"/>
      <c r="E8" s="4"/>
      <c r="F8" s="8"/>
      <c r="G8" s="8"/>
      <c r="H8" s="124"/>
      <c r="I8" s="128"/>
      <c r="J8" s="129"/>
      <c r="K8" s="130"/>
    </row>
    <row r="9" spans="1:14" ht="15.75" customHeight="1" thickBot="1" x14ac:dyDescent="0.4">
      <c r="B9" s="111" t="s">
        <v>58</v>
      </c>
      <c r="C9" s="112"/>
      <c r="D9" s="112"/>
      <c r="E9" s="112"/>
      <c r="F9" s="112"/>
      <c r="G9" s="113"/>
      <c r="H9" s="21"/>
      <c r="I9" s="101"/>
      <c r="J9" s="102"/>
      <c r="K9" s="103"/>
    </row>
    <row r="10" spans="1:14" ht="15.75" customHeight="1" x14ac:dyDescent="0.35">
      <c r="B10" s="108" t="s">
        <v>50</v>
      </c>
      <c r="C10" s="109"/>
      <c r="D10" s="109"/>
      <c r="E10" s="109"/>
      <c r="F10" s="109"/>
      <c r="G10" s="110"/>
      <c r="H10" s="68" t="s">
        <v>43</v>
      </c>
      <c r="I10" s="131">
        <v>116.3</v>
      </c>
      <c r="J10" s="132"/>
      <c r="K10" s="133"/>
    </row>
    <row r="11" spans="1:14" ht="15.75" customHeight="1" thickBot="1" x14ac:dyDescent="0.4">
      <c r="B11" s="141" t="s">
        <v>51</v>
      </c>
      <c r="C11" s="142"/>
      <c r="D11" s="142"/>
      <c r="E11" s="142"/>
      <c r="F11" s="142"/>
      <c r="G11" s="143"/>
      <c r="H11" s="69"/>
      <c r="I11" s="134"/>
      <c r="J11" s="135"/>
      <c r="K11" s="136"/>
    </row>
    <row r="12" spans="1:14" ht="21.75" thickBot="1" x14ac:dyDescent="0.4">
      <c r="B12" s="116" t="s">
        <v>1</v>
      </c>
      <c r="C12" s="117"/>
      <c r="D12" s="16" t="s">
        <v>2</v>
      </c>
      <c r="E12" s="16" t="s">
        <v>3</v>
      </c>
      <c r="F12" s="16" t="s">
        <v>4</v>
      </c>
      <c r="G12" s="16" t="s">
        <v>25</v>
      </c>
      <c r="H12" s="16" t="s">
        <v>5</v>
      </c>
      <c r="I12" s="16" t="s">
        <v>6</v>
      </c>
      <c r="J12" s="16" t="s">
        <v>7</v>
      </c>
      <c r="K12" s="23" t="s">
        <v>8</v>
      </c>
    </row>
    <row r="13" spans="1:14" ht="17.25" customHeight="1" thickBot="1" x14ac:dyDescent="0.4">
      <c r="B13" s="96"/>
      <c r="C13" s="118"/>
      <c r="D13" s="41"/>
      <c r="E13" s="38"/>
      <c r="F13" s="42"/>
      <c r="G13" s="40"/>
      <c r="H13" s="24"/>
      <c r="I13" s="39"/>
      <c r="J13" s="38"/>
      <c r="K13" s="27"/>
    </row>
    <row r="14" spans="1:14" ht="18" customHeight="1" thickBot="1" x14ac:dyDescent="0.4">
      <c r="A14" s="94">
        <v>1</v>
      </c>
      <c r="B14" s="96" t="s">
        <v>36</v>
      </c>
      <c r="C14" s="97"/>
      <c r="D14" s="98"/>
      <c r="E14" s="60"/>
      <c r="F14" s="79"/>
      <c r="G14" s="99"/>
      <c r="H14" s="72">
        <v>290</v>
      </c>
      <c r="I14" s="60"/>
      <c r="J14" s="60"/>
      <c r="K14" s="20" t="s">
        <v>39</v>
      </c>
    </row>
    <row r="15" spans="1:14" ht="18" customHeight="1" thickBot="1" x14ac:dyDescent="0.4">
      <c r="A15" s="95"/>
      <c r="B15" s="86" t="s">
        <v>37</v>
      </c>
      <c r="C15" s="87"/>
      <c r="D15" s="77"/>
      <c r="E15" s="61"/>
      <c r="F15" s="80"/>
      <c r="G15" s="100"/>
      <c r="H15" s="73"/>
      <c r="I15" s="61"/>
      <c r="J15" s="61"/>
      <c r="K15" s="22"/>
    </row>
    <row r="16" spans="1:14" x14ac:dyDescent="0.35">
      <c r="A16" s="94">
        <v>2</v>
      </c>
      <c r="B16" s="88" t="s">
        <v>52</v>
      </c>
      <c r="C16" s="89"/>
      <c r="D16" s="76" t="s">
        <v>47</v>
      </c>
      <c r="E16" s="78"/>
      <c r="F16" s="79">
        <v>16</v>
      </c>
      <c r="G16" s="81" t="s">
        <v>34</v>
      </c>
      <c r="H16" s="60">
        <v>1500</v>
      </c>
      <c r="I16" s="85"/>
      <c r="J16" s="85"/>
      <c r="K16" s="25"/>
      <c r="L16" s="57"/>
    </row>
    <row r="17" spans="1:12" ht="21.75" thickBot="1" x14ac:dyDescent="0.4">
      <c r="A17" s="160"/>
      <c r="B17" s="74" t="s">
        <v>48</v>
      </c>
      <c r="C17" s="75"/>
      <c r="D17" s="76"/>
      <c r="E17" s="78"/>
      <c r="F17" s="140"/>
      <c r="G17" s="81"/>
      <c r="H17" s="61"/>
      <c r="I17" s="85"/>
      <c r="J17" s="85"/>
      <c r="K17" s="25"/>
      <c r="L17" s="57"/>
    </row>
    <row r="18" spans="1:12" ht="21.75" thickBot="1" x14ac:dyDescent="0.4">
      <c r="A18" s="95"/>
      <c r="B18" s="74" t="s">
        <v>49</v>
      </c>
      <c r="C18" s="75"/>
      <c r="D18" s="77"/>
      <c r="E18" s="59"/>
      <c r="F18" s="80"/>
      <c r="G18" s="82"/>
      <c r="H18" s="30">
        <v>500</v>
      </c>
      <c r="I18" s="61"/>
      <c r="J18" s="61"/>
      <c r="K18" s="26"/>
      <c r="L18" s="57"/>
    </row>
    <row r="19" spans="1:12" x14ac:dyDescent="0.35">
      <c r="A19" s="94">
        <v>3</v>
      </c>
      <c r="B19" s="88" t="s">
        <v>1</v>
      </c>
      <c r="C19" s="89"/>
      <c r="D19" s="90" t="s">
        <v>53</v>
      </c>
      <c r="E19" s="78">
        <v>11</v>
      </c>
      <c r="F19" s="144">
        <f xml:space="preserve"> E19/IF(G19 = "S", $L$3, (IF(G19 = "C", $M$3, IF(G19 = "D", $N$3, 0))))*60</f>
        <v>4.4000000000000004</v>
      </c>
      <c r="G19" s="81" t="s">
        <v>38</v>
      </c>
      <c r="H19" s="60">
        <v>3500</v>
      </c>
      <c r="I19" s="85"/>
      <c r="J19" s="85"/>
      <c r="K19" s="25"/>
      <c r="L19" s="57"/>
    </row>
    <row r="20" spans="1:12" x14ac:dyDescent="0.35">
      <c r="A20" s="160"/>
      <c r="B20" s="74" t="s">
        <v>48</v>
      </c>
      <c r="C20" s="75"/>
      <c r="D20" s="90"/>
      <c r="E20" s="78"/>
      <c r="F20" s="140"/>
      <c r="G20" s="81"/>
      <c r="H20" s="85"/>
      <c r="I20" s="85"/>
      <c r="J20" s="85"/>
      <c r="K20" s="25"/>
      <c r="L20" s="57"/>
    </row>
    <row r="21" spans="1:12" ht="21.75" thickBot="1" x14ac:dyDescent="0.4">
      <c r="A21" s="95"/>
      <c r="B21" s="86" t="s">
        <v>49</v>
      </c>
      <c r="C21" s="87"/>
      <c r="D21" s="91"/>
      <c r="E21" s="59"/>
      <c r="F21" s="145"/>
      <c r="G21" s="82"/>
      <c r="H21" s="61"/>
      <c r="I21" s="85"/>
      <c r="J21" s="85"/>
      <c r="K21" s="47"/>
      <c r="L21" s="57"/>
    </row>
    <row r="22" spans="1:12" x14ac:dyDescent="0.35">
      <c r="A22" s="94">
        <v>4</v>
      </c>
      <c r="B22" s="88" t="s">
        <v>1</v>
      </c>
      <c r="C22" s="89"/>
      <c r="D22" s="98" t="s">
        <v>54</v>
      </c>
      <c r="E22" s="60">
        <v>21</v>
      </c>
      <c r="F22" s="144">
        <f xml:space="preserve"> E22/IF(G22 = "S", $L$3, (IF(G22 = "C", $M$3, IF(G22 = "D", $N$3, 0))))*60</f>
        <v>7.1999999999999993</v>
      </c>
      <c r="G22" s="139" t="s">
        <v>34</v>
      </c>
      <c r="H22" s="58">
        <v>1000</v>
      </c>
      <c r="I22" s="48"/>
      <c r="J22" s="48"/>
      <c r="K22" s="55"/>
      <c r="L22" s="57"/>
    </row>
    <row r="23" spans="1:12" ht="21.75" thickBot="1" x14ac:dyDescent="0.4">
      <c r="A23" s="160"/>
      <c r="B23" s="74" t="s">
        <v>48</v>
      </c>
      <c r="C23" s="75"/>
      <c r="D23" s="77"/>
      <c r="E23" s="61"/>
      <c r="F23" s="145"/>
      <c r="G23" s="82"/>
      <c r="H23" s="59"/>
      <c r="I23" s="49"/>
      <c r="J23" s="49"/>
      <c r="K23" s="56"/>
      <c r="L23" s="57"/>
    </row>
    <row r="24" spans="1:12" ht="21.75" thickBot="1" x14ac:dyDescent="0.4">
      <c r="A24" s="95"/>
      <c r="B24" s="86" t="s">
        <v>55</v>
      </c>
      <c r="C24" s="87"/>
      <c r="D24" s="52"/>
      <c r="E24" s="17"/>
      <c r="F24" s="51">
        <v>2</v>
      </c>
      <c r="G24" s="53" t="s">
        <v>38</v>
      </c>
      <c r="H24" s="54">
        <v>500</v>
      </c>
      <c r="I24" s="9"/>
      <c r="J24" s="9"/>
      <c r="K24" s="56"/>
      <c r="L24" s="57"/>
    </row>
    <row r="25" spans="1:12" x14ac:dyDescent="0.35">
      <c r="A25" s="94">
        <v>5</v>
      </c>
      <c r="B25" s="88" t="s">
        <v>27</v>
      </c>
      <c r="C25" s="89"/>
      <c r="D25" s="76" t="s">
        <v>56</v>
      </c>
      <c r="E25" s="78">
        <v>10</v>
      </c>
      <c r="F25" s="79">
        <f xml:space="preserve"> E25/IF(G25 = "S", $L$3, (IF(G25 = "C", $M$3, IF(G25 = "D", $N$3, 0))))*60</f>
        <v>3.4285714285714284</v>
      </c>
      <c r="G25" s="81" t="s">
        <v>34</v>
      </c>
      <c r="H25" s="60">
        <v>3500</v>
      </c>
      <c r="I25" s="85"/>
      <c r="J25" s="85"/>
      <c r="K25" s="31"/>
      <c r="L25" s="57"/>
    </row>
    <row r="26" spans="1:12" ht="21.75" thickBot="1" x14ac:dyDescent="0.4">
      <c r="A26" s="95"/>
      <c r="B26" s="137"/>
      <c r="C26" s="138"/>
      <c r="D26" s="77"/>
      <c r="E26" s="59"/>
      <c r="F26" s="80"/>
      <c r="G26" s="82"/>
      <c r="H26" s="61"/>
      <c r="I26" s="61"/>
      <c r="J26" s="61"/>
      <c r="K26" s="26"/>
      <c r="L26" s="57"/>
    </row>
    <row r="27" spans="1:12" x14ac:dyDescent="0.35">
      <c r="A27" s="94">
        <v>6</v>
      </c>
      <c r="B27" s="88" t="s">
        <v>27</v>
      </c>
      <c r="C27" s="89"/>
      <c r="D27" s="90" t="s">
        <v>42</v>
      </c>
      <c r="E27" s="78">
        <v>35</v>
      </c>
      <c r="F27" s="79">
        <f xml:space="preserve"> E27/IF(G27 = "S", $L$3, (IF(G27 = "C", $M$3, IF(G27 = "D", $N$3, 0))))*60</f>
        <v>12</v>
      </c>
      <c r="G27" s="81" t="s">
        <v>34</v>
      </c>
      <c r="H27" s="60">
        <v>1500</v>
      </c>
      <c r="I27" s="85"/>
      <c r="J27" s="85"/>
      <c r="K27" s="68" t="s">
        <v>44</v>
      </c>
      <c r="L27" s="57"/>
    </row>
    <row r="28" spans="1:12" ht="21.75" thickBot="1" x14ac:dyDescent="0.4">
      <c r="A28" s="95"/>
      <c r="B28" s="83"/>
      <c r="C28" s="84"/>
      <c r="D28" s="91"/>
      <c r="E28" s="59"/>
      <c r="F28" s="80"/>
      <c r="G28" s="82"/>
      <c r="H28" s="61"/>
      <c r="I28" s="61"/>
      <c r="J28" s="61"/>
      <c r="K28" s="69"/>
      <c r="L28" s="57"/>
    </row>
    <row r="29" spans="1:12" x14ac:dyDescent="0.35">
      <c r="A29" s="94">
        <v>7</v>
      </c>
      <c r="B29" s="74" t="s">
        <v>27</v>
      </c>
      <c r="C29" s="75"/>
      <c r="D29" s="76" t="s">
        <v>45</v>
      </c>
      <c r="E29" s="78">
        <v>17</v>
      </c>
      <c r="F29" s="79">
        <f xml:space="preserve"> E29/IF(G29 = "S", $L$3, (IF(G29 = "C", $M$3, IF(G29 = "D", $N$3, 0))))*60</f>
        <v>5.8285714285714283</v>
      </c>
      <c r="G29" s="81" t="s">
        <v>34</v>
      </c>
      <c r="H29" s="60">
        <v>1500</v>
      </c>
      <c r="I29" s="85"/>
      <c r="J29" s="78"/>
      <c r="K29" s="50"/>
    </row>
    <row r="30" spans="1:12" ht="21.75" thickBot="1" x14ac:dyDescent="0.4">
      <c r="A30" s="95"/>
      <c r="B30" s="83"/>
      <c r="C30" s="84"/>
      <c r="D30" s="77"/>
      <c r="E30" s="59"/>
      <c r="F30" s="80"/>
      <c r="G30" s="82"/>
      <c r="H30" s="61"/>
      <c r="I30" s="61"/>
      <c r="J30" s="59"/>
      <c r="K30" s="26"/>
    </row>
    <row r="31" spans="1:12" x14ac:dyDescent="0.35">
      <c r="A31" s="94">
        <v>8</v>
      </c>
      <c r="B31" s="88" t="s">
        <v>57</v>
      </c>
      <c r="C31" s="89"/>
      <c r="D31" s="76"/>
      <c r="E31" s="78"/>
      <c r="F31" s="79">
        <v>2</v>
      </c>
      <c r="G31" s="81" t="s">
        <v>38</v>
      </c>
      <c r="H31" s="70">
        <v>1500</v>
      </c>
      <c r="I31" s="85"/>
      <c r="J31" s="85"/>
      <c r="K31" s="25"/>
    </row>
    <row r="32" spans="1:12" ht="21.75" thickBot="1" x14ac:dyDescent="0.4">
      <c r="A32" s="95"/>
      <c r="B32" s="86" t="s">
        <v>26</v>
      </c>
      <c r="C32" s="87"/>
      <c r="D32" s="77"/>
      <c r="E32" s="59"/>
      <c r="F32" s="80"/>
      <c r="G32" s="82"/>
      <c r="H32" s="71"/>
      <c r="I32" s="61"/>
      <c r="J32" s="61"/>
      <c r="K32" s="26"/>
    </row>
    <row r="33" spans="1:11" ht="21.75" thickBot="1" x14ac:dyDescent="0.4">
      <c r="A33" s="94">
        <v>9</v>
      </c>
      <c r="B33" s="96" t="s">
        <v>41</v>
      </c>
      <c r="C33" s="97"/>
      <c r="D33" s="98" t="s">
        <v>46</v>
      </c>
      <c r="E33" s="60">
        <v>15</v>
      </c>
      <c r="F33" s="79">
        <f xml:space="preserve"> E33/IF(G33 = "S", $L$3, (IF(G33 = "C", $M$3, IF(G33 = "D", $N$3, 0))))*60</f>
        <v>5.625</v>
      </c>
      <c r="G33" s="139" t="s">
        <v>35</v>
      </c>
      <c r="H33" s="72">
        <v>9</v>
      </c>
      <c r="I33" s="60"/>
      <c r="J33" s="60"/>
      <c r="K33" s="32" t="s">
        <v>43</v>
      </c>
    </row>
    <row r="34" spans="1:11" ht="21.75" thickBot="1" x14ac:dyDescent="0.4">
      <c r="A34" s="95"/>
      <c r="B34" s="86" t="s">
        <v>28</v>
      </c>
      <c r="C34" s="87"/>
      <c r="D34" s="77"/>
      <c r="E34" s="61"/>
      <c r="F34" s="80"/>
      <c r="G34" s="82"/>
      <c r="H34" s="73"/>
      <c r="I34" s="61"/>
      <c r="J34" s="61"/>
      <c r="K34" s="22"/>
    </row>
    <row r="35" spans="1:11" x14ac:dyDescent="0.35">
      <c r="B35" s="58" t="s">
        <v>0</v>
      </c>
      <c r="C35" s="150"/>
      <c r="D35" s="152"/>
      <c r="E35" s="154">
        <f>SUM(E16:E34)</f>
        <v>109</v>
      </c>
      <c r="F35" s="156">
        <f>SUM(F16:F34)</f>
        <v>58.482142857142854</v>
      </c>
      <c r="G35" s="148"/>
      <c r="H35" s="158"/>
      <c r="I35" s="158"/>
      <c r="J35" s="158"/>
      <c r="K35" s="146"/>
    </row>
    <row r="36" spans="1:11" ht="21.75" thickBot="1" x14ac:dyDescent="0.4">
      <c r="B36" s="59"/>
      <c r="C36" s="151"/>
      <c r="D36" s="153"/>
      <c r="E36" s="155"/>
      <c r="F36" s="157"/>
      <c r="G36" s="149"/>
      <c r="H36" s="159"/>
      <c r="I36" s="159"/>
      <c r="J36" s="159"/>
      <c r="K36" s="147"/>
    </row>
    <row r="37" spans="1:11" x14ac:dyDescent="0.35">
      <c r="G37" s="7"/>
    </row>
    <row r="38" spans="1:11" x14ac:dyDescent="0.35">
      <c r="G38" s="7"/>
    </row>
  </sheetData>
  <mergeCells count="126">
    <mergeCell ref="A22:A24"/>
    <mergeCell ref="A14:A15"/>
    <mergeCell ref="A16:A18"/>
    <mergeCell ref="A19:A21"/>
    <mergeCell ref="A25:A26"/>
    <mergeCell ref="A27:A28"/>
    <mergeCell ref="A29:A30"/>
    <mergeCell ref="A31:A32"/>
    <mergeCell ref="A33:A34"/>
    <mergeCell ref="K35:K36"/>
    <mergeCell ref="G35:G36"/>
    <mergeCell ref="B35:C36"/>
    <mergeCell ref="D35:D36"/>
    <mergeCell ref="E35:E36"/>
    <mergeCell ref="F35:F36"/>
    <mergeCell ref="H35:H36"/>
    <mergeCell ref="I35:I36"/>
    <mergeCell ref="J35:J36"/>
    <mergeCell ref="B33:C33"/>
    <mergeCell ref="D33:D34"/>
    <mergeCell ref="B34:C34"/>
    <mergeCell ref="E33:E34"/>
    <mergeCell ref="F33:F34"/>
    <mergeCell ref="G33:G34"/>
    <mergeCell ref="F19:F21"/>
    <mergeCell ref="D27:D28"/>
    <mergeCell ref="B27:C27"/>
    <mergeCell ref="B28:C28"/>
    <mergeCell ref="B31:C31"/>
    <mergeCell ref="D31:D32"/>
    <mergeCell ref="B32:C32"/>
    <mergeCell ref="F22:F23"/>
    <mergeCell ref="E19:E21"/>
    <mergeCell ref="G19:G21"/>
    <mergeCell ref="B18:C18"/>
    <mergeCell ref="B25:C25"/>
    <mergeCell ref="H7:H8"/>
    <mergeCell ref="I7:K8"/>
    <mergeCell ref="H10:H11"/>
    <mergeCell ref="I10:K11"/>
    <mergeCell ref="H19:H21"/>
    <mergeCell ref="D25:D26"/>
    <mergeCell ref="B26:C26"/>
    <mergeCell ref="H16:H17"/>
    <mergeCell ref="J16:J18"/>
    <mergeCell ref="G22:G23"/>
    <mergeCell ref="D16:D18"/>
    <mergeCell ref="E16:E18"/>
    <mergeCell ref="F16:F18"/>
    <mergeCell ref="B17:C17"/>
    <mergeCell ref="B11:G11"/>
    <mergeCell ref="D22:D23"/>
    <mergeCell ref="B22:C22"/>
    <mergeCell ref="B23:C23"/>
    <mergeCell ref="B24:C24"/>
    <mergeCell ref="C4:C5"/>
    <mergeCell ref="D4:D5"/>
    <mergeCell ref="J33:J34"/>
    <mergeCell ref="E25:E26"/>
    <mergeCell ref="F25:F26"/>
    <mergeCell ref="G25:G26"/>
    <mergeCell ref="I25:I26"/>
    <mergeCell ref="I27:I28"/>
    <mergeCell ref="J27:J28"/>
    <mergeCell ref="J25:J26"/>
    <mergeCell ref="I29:I30"/>
    <mergeCell ref="J29:J30"/>
    <mergeCell ref="I31:I32"/>
    <mergeCell ref="J31:J32"/>
    <mergeCell ref="I33:I34"/>
    <mergeCell ref="E27:E28"/>
    <mergeCell ref="F27:F28"/>
    <mergeCell ref="G27:G28"/>
    <mergeCell ref="E31:E32"/>
    <mergeCell ref="F31:F32"/>
    <mergeCell ref="G31:G32"/>
    <mergeCell ref="G16:G18"/>
    <mergeCell ref="I16:I18"/>
    <mergeCell ref="B16:C16"/>
    <mergeCell ref="H31:H32"/>
    <mergeCell ref="H25:H26"/>
    <mergeCell ref="H14:H15"/>
    <mergeCell ref="H33:H34"/>
    <mergeCell ref="B29:C29"/>
    <mergeCell ref="D29:D30"/>
    <mergeCell ref="E29:E30"/>
    <mergeCell ref="F29:F30"/>
    <mergeCell ref="G29:G30"/>
    <mergeCell ref="B30:C30"/>
    <mergeCell ref="I19:I21"/>
    <mergeCell ref="J19:J21"/>
    <mergeCell ref="B20:C20"/>
    <mergeCell ref="B21:C21"/>
    <mergeCell ref="B19:C19"/>
    <mergeCell ref="D19:D21"/>
    <mergeCell ref="B14:C14"/>
    <mergeCell ref="D14:D15"/>
    <mergeCell ref="E14:E15"/>
    <mergeCell ref="F14:F15"/>
    <mergeCell ref="G14:G15"/>
    <mergeCell ref="I14:I15"/>
    <mergeCell ref="J14:J15"/>
    <mergeCell ref="H22:H23"/>
    <mergeCell ref="E22:E23"/>
    <mergeCell ref="C2:D3"/>
    <mergeCell ref="B2:B3"/>
    <mergeCell ref="F2:F3"/>
    <mergeCell ref="E2:E3"/>
    <mergeCell ref="K27:K28"/>
    <mergeCell ref="H27:H28"/>
    <mergeCell ref="H29:H30"/>
    <mergeCell ref="I2:I3"/>
    <mergeCell ref="H2:H3"/>
    <mergeCell ref="K4:K5"/>
    <mergeCell ref="J4:J5"/>
    <mergeCell ref="B15:C15"/>
    <mergeCell ref="I9:K9"/>
    <mergeCell ref="E4:E5"/>
    <mergeCell ref="B4:B5"/>
    <mergeCell ref="I4:I5"/>
    <mergeCell ref="H4:H5"/>
    <mergeCell ref="B10:G10"/>
    <mergeCell ref="B9:G9"/>
    <mergeCell ref="I6:K6"/>
    <mergeCell ref="B12:C12"/>
    <mergeCell ref="B13:C13"/>
  </mergeCells>
  <printOptions horizontalCentered="1"/>
  <pageMargins left="0" right="0" top="0" bottom="0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Cavalleri</dc:creator>
  <cp:lastModifiedBy>francesco cavalleri</cp:lastModifiedBy>
  <cp:lastPrinted>2021-03-25T05:19:51Z</cp:lastPrinted>
  <dcterms:created xsi:type="dcterms:W3CDTF">2015-01-22T15:11:21Z</dcterms:created>
  <dcterms:modified xsi:type="dcterms:W3CDTF">2021-05-06T19:03:07Z</dcterms:modified>
</cp:coreProperties>
</file>