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1480" yWindow="-120" windowWidth="29040" windowHeight="16440"/>
  </bookViews>
  <sheets>
    <sheet name="Foglio1" sheetId="1" r:id="rId1"/>
  </sheets>
  <definedNames>
    <definedName name="_xlnm.Print_Area" localSheetId="0">Foglio1!$B$1:$K$40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5" i="1"/>
  <c r="F17" i="1"/>
  <c r="F23" i="1"/>
  <c r="F25" i="1"/>
  <c r="F27" i="1"/>
  <c r="F31" i="1"/>
  <c r="F33" i="1"/>
  <c r="F35" i="1"/>
  <c r="F37" i="1"/>
  <c r="F39" i="1"/>
  <c r="E41" i="1" l="1"/>
  <c r="F41" i="1" l="1"/>
</calcChain>
</file>

<file path=xl/sharedStrings.xml><?xml version="1.0" encoding="utf-8"?>
<sst xmlns="http://schemas.openxmlformats.org/spreadsheetml/2006/main" count="88" uniqueCount="62">
  <si>
    <t>TOT</t>
  </si>
  <si>
    <t>R/P</t>
  </si>
  <si>
    <t>MC</t>
  </si>
  <si>
    <t>NM</t>
  </si>
  <si>
    <t>TM</t>
  </si>
  <si>
    <t>ALT</t>
  </si>
  <si>
    <t>ETO</t>
  </si>
  <si>
    <t>ATO</t>
  </si>
  <si>
    <t>RAD</t>
  </si>
  <si>
    <t>T/O:</t>
  </si>
  <si>
    <t>LAND:</t>
  </si>
  <si>
    <t>RWY:</t>
  </si>
  <si>
    <t>QNH:</t>
  </si>
  <si>
    <t>FROM:</t>
  </si>
  <si>
    <t>TO:</t>
  </si>
  <si>
    <t>GND</t>
  </si>
  <si>
    <t>TWR</t>
  </si>
  <si>
    <t>APP</t>
  </si>
  <si>
    <t>FIR</t>
  </si>
  <si>
    <t>COM</t>
  </si>
  <si>
    <t>NAV</t>
  </si>
  <si>
    <t>DATA:</t>
  </si>
  <si>
    <t>PILOT</t>
  </si>
  <si>
    <t xml:space="preserve"> </t>
  </si>
  <si>
    <t>FREQUENCY</t>
  </si>
  <si>
    <t>FRANK CAVA</t>
  </si>
  <si>
    <t>Speed</t>
  </si>
  <si>
    <t>2ND LEG IVACARS</t>
  </si>
  <si>
    <t>RJCH</t>
  </si>
  <si>
    <t>221</t>
  </si>
  <si>
    <t>SPE</t>
  </si>
  <si>
    <t>SAPPORO VOR</t>
  </si>
  <si>
    <t>RJCO</t>
  </si>
  <si>
    <t>screenshot</t>
  </si>
  <si>
    <t>R/P :</t>
  </si>
  <si>
    <t>246</t>
  </si>
  <si>
    <t>181</t>
  </si>
  <si>
    <t>199</t>
  </si>
  <si>
    <t>HAKODATE VOR</t>
  </si>
  <si>
    <t>HWE</t>
  </si>
  <si>
    <t>QNH 1015</t>
  </si>
  <si>
    <t>203</t>
  </si>
  <si>
    <t>Velocità :</t>
  </si>
  <si>
    <t>S</t>
  </si>
  <si>
    <t>salita S</t>
  </si>
  <si>
    <t>crociera C</t>
  </si>
  <si>
    <t>discesa D</t>
  </si>
  <si>
    <t>C</t>
  </si>
  <si>
    <t>D</t>
  </si>
  <si>
    <t>277</t>
  </si>
  <si>
    <t>AWE</t>
  </si>
  <si>
    <t>AWE 247 31NM</t>
  </si>
  <si>
    <t>SPE 251 28NM</t>
  </si>
  <si>
    <t>OKKAIDO SAPPORO TOUR</t>
  </si>
  <si>
    <t>RJCM</t>
  </si>
  <si>
    <t>MEMANBETSU</t>
  </si>
  <si>
    <t>TBE</t>
  </si>
  <si>
    <t>TBE 266 58NM</t>
  </si>
  <si>
    <t>266</t>
  </si>
  <si>
    <t>360GRD CIRC.</t>
  </si>
  <si>
    <t>144</t>
  </si>
  <si>
    <t>TBM930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</si>
</sst>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[$-F400]h:mm:ss\ AM/PM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6"/>
      <color rgb="FFFF9933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3" fillId="0" borderId="0" xfId="0" applyFont="1"/>
    <xf numFmtId="2" fontId="12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center"/>
    </xf>
    <xf numFmtId="0" fontId="12" fillId="0" borderId="0" xfId="0" applyFont="1" applyBorder="1"/>
    <xf numFmtId="0" fontId="8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0" xfId="0" applyFont="1" applyFill="1"/>
    <xf numFmtId="0" fontId="13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1" fontId="16" fillId="0" borderId="23" xfId="2" applyFont="1" applyBorder="1" applyAlignment="1" applyProtection="1">
      <alignment horizontal="center" vertical="center"/>
    </xf>
    <xf numFmtId="41" fontId="16" fillId="0" borderId="24" xfId="2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1" fillId="0" borderId="20" xfId="2" applyFont="1" applyBorder="1" applyAlignment="1" applyProtection="1">
      <alignment horizontal="center" vertical="center"/>
    </xf>
    <xf numFmtId="41" fontId="1" fillId="0" borderId="22" xfId="2" applyFont="1" applyBorder="1" applyAlignment="1" applyProtection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16" fillId="0" borderId="2" xfId="2" applyFont="1" applyBorder="1" applyAlignment="1">
      <alignment horizontal="center" vertical="center"/>
    </xf>
    <xf numFmtId="41" fontId="16" fillId="0" borderId="8" xfId="2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showZeros="0" tabSelected="1" topLeftCell="A11" zoomScale="85" zoomScaleNormal="85" workbookViewId="0">
      <selection activeCell="O12" sqref="O12:U44"/>
    </sheetView>
  </sheetViews>
  <sheetFormatPr defaultColWidth="9.140625" defaultRowHeight="21" x14ac:dyDescent="0.35"/>
  <cols>
    <col min="1" max="2" width="9.140625" style="1"/>
    <col min="3" max="3" width="24.140625" style="1" customWidth="1"/>
    <col min="4" max="4" width="10.5703125" style="1" customWidth="1"/>
    <col min="5" max="5" width="10.140625" style="1" bestFit="1" customWidth="1"/>
    <col min="6" max="8" width="10.140625" style="1" customWidth="1"/>
    <col min="9" max="9" width="7.7109375" style="1" bestFit="1" customWidth="1"/>
    <col min="10" max="10" width="10.85546875" style="1" customWidth="1"/>
    <col min="11" max="11" width="20.5703125" style="1" customWidth="1"/>
    <col min="12" max="12" width="10.140625" style="1" bestFit="1" customWidth="1"/>
    <col min="13" max="13" width="13.7109375" style="1" bestFit="1" customWidth="1"/>
    <col min="14" max="14" width="13" style="1" bestFit="1" customWidth="1"/>
    <col min="15" max="16384" width="9.140625" style="1"/>
  </cols>
  <sheetData>
    <row r="1" spans="2:21" ht="21.75" thickBot="1" x14ac:dyDescent="0.4">
      <c r="B1" s="36" t="s">
        <v>53</v>
      </c>
      <c r="C1" s="5"/>
      <c r="D1" s="5"/>
      <c r="E1" s="5"/>
      <c r="F1" s="5"/>
      <c r="G1" s="5"/>
      <c r="H1" s="5"/>
      <c r="I1" s="5"/>
      <c r="J1" s="5"/>
      <c r="K1" s="5"/>
    </row>
    <row r="2" spans="2:21" ht="21.75" thickBot="1" x14ac:dyDescent="0.4">
      <c r="B2" s="65" t="s">
        <v>21</v>
      </c>
      <c r="C2" s="61">
        <v>44278</v>
      </c>
      <c r="D2" s="62"/>
      <c r="E2" s="65" t="s">
        <v>13</v>
      </c>
      <c r="F2" s="67" t="s">
        <v>54</v>
      </c>
      <c r="G2" s="10"/>
      <c r="H2" s="65" t="s">
        <v>14</v>
      </c>
      <c r="I2" s="69" t="s">
        <v>28</v>
      </c>
      <c r="J2" s="34" t="s">
        <v>22</v>
      </c>
      <c r="K2" s="53" t="s">
        <v>42</v>
      </c>
      <c r="L2" s="35" t="s">
        <v>44</v>
      </c>
      <c r="M2" s="35" t="s">
        <v>45</v>
      </c>
      <c r="N2" s="35" t="s">
        <v>46</v>
      </c>
    </row>
    <row r="3" spans="2:21" ht="45.75" customHeight="1" thickBot="1" x14ac:dyDescent="0.4">
      <c r="B3" s="66"/>
      <c r="C3" s="63"/>
      <c r="D3" s="64"/>
      <c r="E3" s="66"/>
      <c r="F3" s="68"/>
      <c r="G3" s="10"/>
      <c r="H3" s="66"/>
      <c r="I3" s="70"/>
      <c r="J3" s="52" t="s">
        <v>25</v>
      </c>
      <c r="K3" s="51" t="s">
        <v>61</v>
      </c>
      <c r="L3" s="50">
        <v>200</v>
      </c>
      <c r="M3" s="50">
        <v>250</v>
      </c>
      <c r="N3" s="50">
        <v>230</v>
      </c>
    </row>
    <row r="4" spans="2:21" ht="15" customHeight="1" x14ac:dyDescent="0.35">
      <c r="B4" s="71" t="s">
        <v>9</v>
      </c>
      <c r="C4" s="75">
        <v>0.33333333333333331</v>
      </c>
      <c r="D4" s="77"/>
      <c r="E4" s="57" t="s">
        <v>10</v>
      </c>
      <c r="F4" s="11"/>
      <c r="G4" s="12"/>
      <c r="H4" s="73" t="s">
        <v>11</v>
      </c>
      <c r="I4" s="59"/>
      <c r="J4" s="59" t="s">
        <v>12</v>
      </c>
      <c r="K4" s="57">
        <v>1015</v>
      </c>
    </row>
    <row r="5" spans="2:21" ht="21.75" thickBot="1" x14ac:dyDescent="0.4">
      <c r="B5" s="72"/>
      <c r="C5" s="76"/>
      <c r="D5" s="78"/>
      <c r="E5" s="58"/>
      <c r="F5" s="13"/>
      <c r="G5" s="14"/>
      <c r="H5" s="74"/>
      <c r="I5" s="60"/>
      <c r="J5" s="60"/>
      <c r="K5" s="58"/>
      <c r="N5" s="2"/>
    </row>
    <row r="6" spans="2:21" s="6" customFormat="1" ht="24" thickBot="1" x14ac:dyDescent="0.3">
      <c r="B6" s="15" t="s">
        <v>19</v>
      </c>
      <c r="C6" s="16" t="s">
        <v>15</v>
      </c>
      <c r="D6" s="3" t="s">
        <v>16</v>
      </c>
      <c r="E6" s="3" t="s">
        <v>17</v>
      </c>
      <c r="F6" s="3" t="s">
        <v>18</v>
      </c>
      <c r="G6" s="3"/>
      <c r="H6" s="17" t="s">
        <v>20</v>
      </c>
      <c r="I6" s="94" t="s">
        <v>24</v>
      </c>
      <c r="J6" s="94"/>
      <c r="K6" s="110"/>
    </row>
    <row r="7" spans="2:21" ht="15" customHeight="1" thickBot="1" x14ac:dyDescent="0.4">
      <c r="B7" s="18" t="s">
        <v>54</v>
      </c>
      <c r="C7" s="19"/>
      <c r="D7" s="19"/>
      <c r="E7" s="20"/>
      <c r="F7" s="20"/>
      <c r="G7" s="20"/>
      <c r="H7" s="22" t="s">
        <v>30</v>
      </c>
      <c r="I7" s="111">
        <v>113.9</v>
      </c>
      <c r="J7" s="112"/>
      <c r="K7" s="113"/>
    </row>
    <row r="8" spans="2:21" ht="15" customHeight="1" thickBot="1" x14ac:dyDescent="0.4">
      <c r="B8" s="9"/>
      <c r="C8" s="4"/>
      <c r="D8" s="4"/>
      <c r="E8" s="4"/>
      <c r="F8" s="8"/>
      <c r="G8" s="8"/>
      <c r="H8" s="23" t="s">
        <v>39</v>
      </c>
      <c r="I8" s="114">
        <v>112.3</v>
      </c>
      <c r="J8" s="115"/>
      <c r="K8" s="116"/>
    </row>
    <row r="9" spans="2:21" ht="15.75" customHeight="1" thickBot="1" x14ac:dyDescent="0.4">
      <c r="B9" s="18" t="s">
        <v>28</v>
      </c>
      <c r="C9" s="19"/>
      <c r="D9" s="19"/>
      <c r="E9" s="21"/>
      <c r="F9" s="20"/>
      <c r="G9" s="20"/>
      <c r="H9" s="24" t="s">
        <v>50</v>
      </c>
      <c r="I9" s="117">
        <v>113.5</v>
      </c>
      <c r="J9" s="118"/>
      <c r="K9" s="119"/>
      <c r="U9" s="1" t="s">
        <v>23</v>
      </c>
    </row>
    <row r="10" spans="2:21" ht="15.75" customHeight="1" thickBot="1" x14ac:dyDescent="0.4">
      <c r="B10" s="9" t="s">
        <v>23</v>
      </c>
      <c r="C10" s="4"/>
      <c r="D10" s="4"/>
      <c r="E10" s="8" t="s">
        <v>23</v>
      </c>
      <c r="F10" s="4"/>
      <c r="G10" s="4"/>
      <c r="H10" s="37" t="s">
        <v>56</v>
      </c>
      <c r="I10" s="120">
        <v>110.85</v>
      </c>
      <c r="J10" s="121"/>
      <c r="K10" s="122"/>
    </row>
    <row r="11" spans="2:21" ht="15.75" customHeight="1" thickBot="1" x14ac:dyDescent="0.4">
      <c r="B11" s="9"/>
      <c r="C11" s="4"/>
      <c r="D11" s="4"/>
      <c r="E11" s="4"/>
      <c r="F11" s="4"/>
      <c r="G11" s="4"/>
      <c r="H11" s="26"/>
      <c r="I11" s="123"/>
      <c r="J11" s="124"/>
      <c r="K11" s="125"/>
    </row>
    <row r="12" spans="2:21" ht="21.75" thickBot="1" x14ac:dyDescent="0.4">
      <c r="B12" s="93" t="s">
        <v>1</v>
      </c>
      <c r="C12" s="94"/>
      <c r="D12" s="17" t="s">
        <v>2</v>
      </c>
      <c r="E12" s="17" t="s">
        <v>3</v>
      </c>
      <c r="F12" s="17" t="s">
        <v>4</v>
      </c>
      <c r="G12" s="17" t="s">
        <v>26</v>
      </c>
      <c r="H12" s="48" t="s">
        <v>5</v>
      </c>
      <c r="I12" s="17" t="s">
        <v>6</v>
      </c>
      <c r="J12" s="17" t="s">
        <v>7</v>
      </c>
      <c r="K12" s="40" t="s">
        <v>8</v>
      </c>
    </row>
    <row r="13" spans="2:21" ht="17.25" customHeight="1" x14ac:dyDescent="0.35">
      <c r="B13" s="95" t="s">
        <v>54</v>
      </c>
      <c r="C13" s="96"/>
      <c r="D13" s="85"/>
      <c r="E13" s="67"/>
      <c r="F13" s="88"/>
      <c r="G13" s="104"/>
      <c r="H13" s="106">
        <v>118</v>
      </c>
      <c r="I13" s="126"/>
      <c r="J13" s="69"/>
      <c r="K13" s="55" t="s">
        <v>23</v>
      </c>
    </row>
    <row r="14" spans="2:21" ht="18" customHeight="1" thickBot="1" x14ac:dyDescent="0.4">
      <c r="B14" s="97" t="s">
        <v>55</v>
      </c>
      <c r="C14" s="98"/>
      <c r="D14" s="86"/>
      <c r="E14" s="87"/>
      <c r="F14" s="89"/>
      <c r="G14" s="105"/>
      <c r="H14" s="107"/>
      <c r="I14" s="127"/>
      <c r="J14" s="128"/>
      <c r="K14" s="56" t="s">
        <v>23</v>
      </c>
      <c r="L14" s="43"/>
    </row>
    <row r="15" spans="2:21" x14ac:dyDescent="0.35">
      <c r="B15" s="150" t="s">
        <v>34</v>
      </c>
      <c r="C15" s="151"/>
      <c r="D15" s="79" t="s">
        <v>58</v>
      </c>
      <c r="E15" s="67">
        <v>58</v>
      </c>
      <c r="F15" s="81">
        <f t="shared" ref="F15:F39" si="0" xml:space="preserve"> E15/IF(G15 = "S", $L$3, (IF(G15 = "C", $M$3, IF(G15 = "D", $N$3, 0))))*60</f>
        <v>17.399999999999999</v>
      </c>
      <c r="G15" s="90" t="s">
        <v>43</v>
      </c>
      <c r="H15" s="87">
        <v>8500</v>
      </c>
      <c r="I15" s="83"/>
      <c r="J15" s="67"/>
      <c r="K15" s="54" t="s">
        <v>57</v>
      </c>
      <c r="L15" s="43"/>
    </row>
    <row r="16" spans="2:21" ht="21.75" thickBot="1" x14ac:dyDescent="0.4">
      <c r="B16" s="152"/>
      <c r="C16" s="153"/>
      <c r="D16" s="80"/>
      <c r="E16" s="68"/>
      <c r="F16" s="82"/>
      <c r="G16" s="91"/>
      <c r="H16" s="68"/>
      <c r="I16" s="84"/>
      <c r="J16" s="68"/>
      <c r="K16" s="33"/>
      <c r="L16" s="43"/>
    </row>
    <row r="17" spans="2:12" ht="26.25" customHeight="1" x14ac:dyDescent="0.35">
      <c r="B17" s="150" t="s">
        <v>34</v>
      </c>
      <c r="C17" s="151"/>
      <c r="D17" s="102" t="s">
        <v>29</v>
      </c>
      <c r="E17" s="87">
        <v>16</v>
      </c>
      <c r="F17" s="81">
        <f t="shared" si="0"/>
        <v>3.84</v>
      </c>
      <c r="G17" s="90" t="s">
        <v>47</v>
      </c>
      <c r="H17" s="161">
        <v>8000</v>
      </c>
      <c r="I17" s="92"/>
      <c r="J17" s="67"/>
      <c r="K17" s="31"/>
      <c r="L17" s="43"/>
    </row>
    <row r="18" spans="2:12" ht="21.75" thickBot="1" x14ac:dyDescent="0.4">
      <c r="B18" s="156"/>
      <c r="C18" s="157"/>
      <c r="D18" s="103"/>
      <c r="E18" s="68"/>
      <c r="F18" s="82"/>
      <c r="G18" s="91"/>
      <c r="H18" s="137"/>
      <c r="I18" s="84"/>
      <c r="J18" s="68"/>
      <c r="K18" s="25"/>
      <c r="L18" s="43"/>
    </row>
    <row r="19" spans="2:12" x14ac:dyDescent="0.35">
      <c r="B19" s="100" t="s">
        <v>59</v>
      </c>
      <c r="C19" s="101"/>
      <c r="D19" s="41"/>
      <c r="E19" s="67"/>
      <c r="F19" s="81">
        <v>2</v>
      </c>
      <c r="G19" s="90"/>
      <c r="H19" s="154">
        <v>8000</v>
      </c>
      <c r="I19" s="38"/>
      <c r="J19" s="29"/>
      <c r="K19" s="27"/>
      <c r="L19" s="43"/>
    </row>
    <row r="20" spans="2:12" ht="21.75" thickBot="1" x14ac:dyDescent="0.4">
      <c r="B20" s="129" t="s">
        <v>33</v>
      </c>
      <c r="C20" s="130"/>
      <c r="D20" s="42"/>
      <c r="E20" s="68"/>
      <c r="F20" s="82"/>
      <c r="G20" s="91"/>
      <c r="H20" s="155"/>
      <c r="I20" s="39"/>
      <c r="J20" s="30"/>
      <c r="K20" s="44"/>
      <c r="L20" s="43"/>
    </row>
    <row r="21" spans="2:12" ht="21.75" thickBot="1" x14ac:dyDescent="0.4">
      <c r="B21" s="150" t="s">
        <v>27</v>
      </c>
      <c r="C21" s="151"/>
      <c r="D21" s="79" t="s">
        <v>49</v>
      </c>
      <c r="E21" s="67">
        <v>36</v>
      </c>
      <c r="F21" s="81">
        <f t="shared" ref="F21" si="1" xml:space="preserve"> E21/IF(G21 = "S", $L$3, (IF(G21 = "C", $M$3, IF(G21 = "D", $N$3, 0))))*60</f>
        <v>9.3913043478260878</v>
      </c>
      <c r="G21" s="108" t="s">
        <v>48</v>
      </c>
      <c r="H21" s="49">
        <v>3500</v>
      </c>
      <c r="I21" s="67"/>
      <c r="J21" s="69"/>
      <c r="K21" s="45" t="s">
        <v>51</v>
      </c>
      <c r="L21" s="43"/>
    </row>
    <row r="22" spans="2:12" ht="21.75" thickBot="1" x14ac:dyDescent="0.4">
      <c r="B22" s="152"/>
      <c r="C22" s="153"/>
      <c r="D22" s="80"/>
      <c r="E22" s="68"/>
      <c r="F22" s="82"/>
      <c r="G22" s="109"/>
      <c r="H22" s="28">
        <v>64</v>
      </c>
      <c r="I22" s="68"/>
      <c r="J22" s="70"/>
      <c r="K22" s="46" t="s">
        <v>52</v>
      </c>
      <c r="L22" s="43"/>
    </row>
    <row r="23" spans="2:12" x14ac:dyDescent="0.35">
      <c r="B23" s="138" t="s">
        <v>31</v>
      </c>
      <c r="C23" s="139"/>
      <c r="D23" s="79"/>
      <c r="E23" s="67">
        <v>28</v>
      </c>
      <c r="F23" s="81">
        <f t="shared" si="0"/>
        <v>8.4</v>
      </c>
      <c r="G23" s="108" t="s">
        <v>43</v>
      </c>
      <c r="H23" s="136">
        <v>3500</v>
      </c>
      <c r="I23" s="67"/>
      <c r="J23" s="69"/>
      <c r="K23" s="158" t="s">
        <v>30</v>
      </c>
      <c r="L23" s="43"/>
    </row>
    <row r="24" spans="2:12" ht="21.75" thickBot="1" x14ac:dyDescent="0.4">
      <c r="B24" s="140"/>
      <c r="C24" s="141"/>
      <c r="D24" s="80"/>
      <c r="E24" s="68"/>
      <c r="F24" s="82"/>
      <c r="G24" s="109"/>
      <c r="H24" s="137"/>
      <c r="I24" s="68"/>
      <c r="J24" s="70"/>
      <c r="K24" s="159"/>
      <c r="L24" s="43"/>
    </row>
    <row r="25" spans="2:12" x14ac:dyDescent="0.35">
      <c r="B25" s="95" t="s">
        <v>32</v>
      </c>
      <c r="C25" s="131"/>
      <c r="D25" s="79" t="s">
        <v>60</v>
      </c>
      <c r="E25" s="67">
        <v>5</v>
      </c>
      <c r="F25" s="81">
        <f t="shared" si="0"/>
        <v>1.3043478260869565</v>
      </c>
      <c r="G25" s="108" t="s">
        <v>48</v>
      </c>
      <c r="H25" s="106">
        <v>23</v>
      </c>
      <c r="I25" s="67"/>
      <c r="J25" s="67"/>
      <c r="K25" s="47"/>
      <c r="L25" s="43"/>
    </row>
    <row r="26" spans="2:12" ht="21.75" thickBot="1" x14ac:dyDescent="0.4">
      <c r="B26" s="100" t="s">
        <v>27</v>
      </c>
      <c r="C26" s="101"/>
      <c r="D26" s="80"/>
      <c r="E26" s="68"/>
      <c r="F26" s="82"/>
      <c r="G26" s="109"/>
      <c r="H26" s="107"/>
      <c r="I26" s="68"/>
      <c r="J26" s="68"/>
      <c r="K26" s="25"/>
      <c r="L26" s="43"/>
    </row>
    <row r="27" spans="2:12" x14ac:dyDescent="0.35">
      <c r="B27" s="150" t="s">
        <v>34</v>
      </c>
      <c r="C27" s="151"/>
      <c r="D27" s="102" t="s">
        <v>35</v>
      </c>
      <c r="E27" s="128">
        <v>30</v>
      </c>
      <c r="F27" s="81">
        <f t="shared" si="0"/>
        <v>9</v>
      </c>
      <c r="G27" s="90" t="s">
        <v>43</v>
      </c>
      <c r="H27" s="67">
        <v>7500</v>
      </c>
      <c r="I27" s="92"/>
      <c r="J27" s="87"/>
      <c r="K27" s="32"/>
      <c r="L27" s="43"/>
    </row>
    <row r="28" spans="2:12" ht="21.75" thickBot="1" x14ac:dyDescent="0.4">
      <c r="B28" s="156"/>
      <c r="C28" s="157"/>
      <c r="D28" s="103"/>
      <c r="E28" s="70"/>
      <c r="F28" s="82"/>
      <c r="G28" s="91"/>
      <c r="H28" s="87"/>
      <c r="I28" s="84"/>
      <c r="J28" s="68"/>
      <c r="K28" s="33"/>
    </row>
    <row r="29" spans="2:12" x14ac:dyDescent="0.35">
      <c r="B29" s="100" t="s">
        <v>59</v>
      </c>
      <c r="C29" s="101"/>
      <c r="D29" s="102"/>
      <c r="E29" s="128"/>
      <c r="F29" s="81">
        <v>1</v>
      </c>
      <c r="G29" s="90"/>
      <c r="H29" s="160">
        <v>7500</v>
      </c>
      <c r="I29" s="92"/>
      <c r="J29" s="87"/>
      <c r="K29" s="32"/>
    </row>
    <row r="30" spans="2:12" ht="21.75" thickBot="1" x14ac:dyDescent="0.4">
      <c r="B30" s="129" t="s">
        <v>33</v>
      </c>
      <c r="C30" s="130"/>
      <c r="D30" s="103"/>
      <c r="E30" s="70"/>
      <c r="F30" s="82"/>
      <c r="G30" s="91"/>
      <c r="H30" s="154"/>
      <c r="I30" s="84"/>
      <c r="J30" s="68"/>
      <c r="K30" s="33"/>
    </row>
    <row r="31" spans="2:12" x14ac:dyDescent="0.35">
      <c r="B31" s="150" t="s">
        <v>34</v>
      </c>
      <c r="C31" s="151"/>
      <c r="D31" s="99" t="s">
        <v>36</v>
      </c>
      <c r="E31" s="128">
        <v>14</v>
      </c>
      <c r="F31" s="81">
        <f t="shared" si="0"/>
        <v>3.36</v>
      </c>
      <c r="G31" s="90" t="s">
        <v>47</v>
      </c>
      <c r="H31" s="67">
        <v>2500</v>
      </c>
      <c r="I31" s="92"/>
      <c r="J31" s="87"/>
      <c r="K31" s="32"/>
    </row>
    <row r="32" spans="2:12" ht="21.75" thickBot="1" x14ac:dyDescent="0.4">
      <c r="B32" s="152"/>
      <c r="C32" s="153"/>
      <c r="D32" s="80"/>
      <c r="E32" s="70"/>
      <c r="F32" s="82"/>
      <c r="G32" s="91"/>
      <c r="H32" s="87"/>
      <c r="I32" s="84"/>
      <c r="J32" s="68"/>
      <c r="K32" s="33"/>
    </row>
    <row r="33" spans="2:11" x14ac:dyDescent="0.35">
      <c r="B33" s="150" t="s">
        <v>34</v>
      </c>
      <c r="C33" s="151"/>
      <c r="D33" s="99" t="s">
        <v>37</v>
      </c>
      <c r="E33" s="128">
        <v>4</v>
      </c>
      <c r="F33" s="81">
        <f t="shared" si="0"/>
        <v>0.96</v>
      </c>
      <c r="G33" s="90" t="s">
        <v>47</v>
      </c>
      <c r="H33" s="67">
        <v>3500</v>
      </c>
      <c r="I33" s="92"/>
      <c r="J33" s="87"/>
      <c r="K33" s="32"/>
    </row>
    <row r="34" spans="2:11" ht="21.75" thickBot="1" x14ac:dyDescent="0.4">
      <c r="B34" s="152"/>
      <c r="C34" s="153"/>
      <c r="D34" s="80"/>
      <c r="E34" s="70"/>
      <c r="F34" s="82"/>
      <c r="G34" s="91"/>
      <c r="H34" s="87"/>
      <c r="I34" s="84"/>
      <c r="J34" s="68"/>
      <c r="K34" s="33"/>
    </row>
    <row r="35" spans="2:11" x14ac:dyDescent="0.35">
      <c r="B35" s="150" t="s">
        <v>34</v>
      </c>
      <c r="C35" s="151"/>
      <c r="D35" s="99" t="s">
        <v>41</v>
      </c>
      <c r="E35" s="128">
        <v>29</v>
      </c>
      <c r="F35" s="81">
        <f t="shared" si="0"/>
        <v>6.96</v>
      </c>
      <c r="G35" s="90" t="s">
        <v>47</v>
      </c>
      <c r="H35" s="67">
        <v>4500</v>
      </c>
      <c r="I35" s="92"/>
      <c r="J35" s="87"/>
      <c r="K35" s="32"/>
    </row>
    <row r="36" spans="2:11" ht="21.75" thickBot="1" x14ac:dyDescent="0.4">
      <c r="B36" s="152"/>
      <c r="C36" s="153"/>
      <c r="D36" s="80"/>
      <c r="E36" s="70"/>
      <c r="F36" s="82"/>
      <c r="G36" s="91"/>
      <c r="H36" s="87"/>
      <c r="I36" s="84"/>
      <c r="J36" s="68"/>
      <c r="K36" s="33"/>
    </row>
    <row r="37" spans="2:11" x14ac:dyDescent="0.35">
      <c r="B37" s="138" t="s">
        <v>38</v>
      </c>
      <c r="C37" s="139"/>
      <c r="D37" s="79"/>
      <c r="E37" s="67">
        <v>20</v>
      </c>
      <c r="F37" s="81">
        <f t="shared" si="0"/>
        <v>4.8</v>
      </c>
      <c r="G37" s="90" t="s">
        <v>47</v>
      </c>
      <c r="H37" s="136">
        <v>2500</v>
      </c>
      <c r="I37" s="83"/>
      <c r="J37" s="67"/>
      <c r="K37" s="106" t="s">
        <v>39</v>
      </c>
    </row>
    <row r="38" spans="2:11" ht="21.75" thickBot="1" x14ac:dyDescent="0.4">
      <c r="B38" s="140"/>
      <c r="C38" s="141"/>
      <c r="D38" s="80"/>
      <c r="E38" s="68"/>
      <c r="F38" s="82"/>
      <c r="G38" s="91"/>
      <c r="H38" s="137"/>
      <c r="I38" s="84"/>
      <c r="J38" s="68"/>
      <c r="K38" s="107"/>
    </row>
    <row r="39" spans="2:11" x14ac:dyDescent="0.35">
      <c r="B39" s="138" t="s">
        <v>28</v>
      </c>
      <c r="C39" s="139"/>
      <c r="D39" s="79"/>
      <c r="E39" s="67">
        <v>6</v>
      </c>
      <c r="F39" s="81">
        <f t="shared" si="0"/>
        <v>1.5652173913043477</v>
      </c>
      <c r="G39" s="108" t="s">
        <v>48</v>
      </c>
      <c r="H39" s="106">
        <v>100</v>
      </c>
      <c r="I39" s="67"/>
      <c r="J39" s="69"/>
      <c r="K39" s="106" t="s">
        <v>40</v>
      </c>
    </row>
    <row r="40" spans="2:11" ht="21.75" thickBot="1" x14ac:dyDescent="0.4">
      <c r="B40" s="140"/>
      <c r="C40" s="141"/>
      <c r="D40" s="80"/>
      <c r="E40" s="68"/>
      <c r="F40" s="82"/>
      <c r="G40" s="109"/>
      <c r="H40" s="107"/>
      <c r="I40" s="68"/>
      <c r="J40" s="70"/>
      <c r="K40" s="107"/>
    </row>
    <row r="41" spans="2:11" x14ac:dyDescent="0.35">
      <c r="B41" s="69" t="s">
        <v>0</v>
      </c>
      <c r="C41" s="83"/>
      <c r="D41" s="142"/>
      <c r="E41" s="144">
        <f>SUM(E15:E40)</f>
        <v>246</v>
      </c>
      <c r="F41" s="146">
        <f>SUM(F15:F40)</f>
        <v>69.98086956521739</v>
      </c>
      <c r="G41" s="134"/>
      <c r="H41" s="148"/>
      <c r="I41" s="148"/>
      <c r="J41" s="148"/>
      <c r="K41" s="132"/>
    </row>
    <row r="42" spans="2:11" ht="21.75" thickBot="1" x14ac:dyDescent="0.4">
      <c r="B42" s="70"/>
      <c r="C42" s="84"/>
      <c r="D42" s="143"/>
      <c r="E42" s="145"/>
      <c r="F42" s="147"/>
      <c r="G42" s="135"/>
      <c r="H42" s="149"/>
      <c r="I42" s="149"/>
      <c r="J42" s="149"/>
      <c r="K42" s="133"/>
    </row>
    <row r="43" spans="2:11" x14ac:dyDescent="0.35">
      <c r="G43" s="7"/>
    </row>
    <row r="44" spans="2:11" x14ac:dyDescent="0.35">
      <c r="G44" s="7"/>
    </row>
  </sheetData>
  <mergeCells count="145">
    <mergeCell ref="B15:C16"/>
    <mergeCell ref="B17:C18"/>
    <mergeCell ref="B21:C22"/>
    <mergeCell ref="K23:K24"/>
    <mergeCell ref="H27:H28"/>
    <mergeCell ref="B27:C28"/>
    <mergeCell ref="H29:H30"/>
    <mergeCell ref="H31:H32"/>
    <mergeCell ref="H33:H34"/>
    <mergeCell ref="H17:H18"/>
    <mergeCell ref="H15:H16"/>
    <mergeCell ref="J27:J28"/>
    <mergeCell ref="D29:D30"/>
    <mergeCell ref="E29:E30"/>
    <mergeCell ref="K39:K40"/>
    <mergeCell ref="K37:K38"/>
    <mergeCell ref="H39:H40"/>
    <mergeCell ref="B33:C34"/>
    <mergeCell ref="B31:C32"/>
    <mergeCell ref="B35:C36"/>
    <mergeCell ref="B37:C38"/>
    <mergeCell ref="B39:C40"/>
    <mergeCell ref="H19:H20"/>
    <mergeCell ref="B41:C42"/>
    <mergeCell ref="D41:D42"/>
    <mergeCell ref="E41:E42"/>
    <mergeCell ref="F41:F42"/>
    <mergeCell ref="H41:H42"/>
    <mergeCell ref="I41:I42"/>
    <mergeCell ref="J41:J42"/>
    <mergeCell ref="J37:J38"/>
    <mergeCell ref="D37:D38"/>
    <mergeCell ref="E37:E38"/>
    <mergeCell ref="F37:F38"/>
    <mergeCell ref="G37:G38"/>
    <mergeCell ref="I37:I38"/>
    <mergeCell ref="D39:D40"/>
    <mergeCell ref="G39:G40"/>
    <mergeCell ref="I39:I40"/>
    <mergeCell ref="J39:J40"/>
    <mergeCell ref="H37:H38"/>
    <mergeCell ref="D27:D28"/>
    <mergeCell ref="E27:E28"/>
    <mergeCell ref="F27:F28"/>
    <mergeCell ref="G27:G28"/>
    <mergeCell ref="I27:I28"/>
    <mergeCell ref="H23:H24"/>
    <mergeCell ref="B26:C26"/>
    <mergeCell ref="D25:D26"/>
    <mergeCell ref="B23:C24"/>
    <mergeCell ref="B25:C25"/>
    <mergeCell ref="B30:C30"/>
    <mergeCell ref="D33:D34"/>
    <mergeCell ref="G33:G34"/>
    <mergeCell ref="K41:K42"/>
    <mergeCell ref="G41:G42"/>
    <mergeCell ref="E39:E40"/>
    <mergeCell ref="F39:F40"/>
    <mergeCell ref="G29:G30"/>
    <mergeCell ref="I29:I30"/>
    <mergeCell ref="J29:J30"/>
    <mergeCell ref="E33:E34"/>
    <mergeCell ref="F33:F34"/>
    <mergeCell ref="G35:G36"/>
    <mergeCell ref="I35:I36"/>
    <mergeCell ref="J35:J36"/>
    <mergeCell ref="E35:E36"/>
    <mergeCell ref="F35:F36"/>
    <mergeCell ref="E31:E32"/>
    <mergeCell ref="F31:F32"/>
    <mergeCell ref="G31:G32"/>
    <mergeCell ref="I31:I32"/>
    <mergeCell ref="J31:J32"/>
    <mergeCell ref="F29:F30"/>
    <mergeCell ref="I6:K6"/>
    <mergeCell ref="I7:K7"/>
    <mergeCell ref="I8:K8"/>
    <mergeCell ref="I9:K9"/>
    <mergeCell ref="F25:F26"/>
    <mergeCell ref="G25:G26"/>
    <mergeCell ref="I25:I26"/>
    <mergeCell ref="J25:J26"/>
    <mergeCell ref="I23:I24"/>
    <mergeCell ref="J23:J24"/>
    <mergeCell ref="G23:G24"/>
    <mergeCell ref="F23:F24"/>
    <mergeCell ref="J17:J18"/>
    <mergeCell ref="I10:K10"/>
    <mergeCell ref="I11:K11"/>
    <mergeCell ref="I13:I14"/>
    <mergeCell ref="J13:J14"/>
    <mergeCell ref="I21:I22"/>
    <mergeCell ref="J21:J22"/>
    <mergeCell ref="F17:F18"/>
    <mergeCell ref="G17:G18"/>
    <mergeCell ref="I17:I18"/>
    <mergeCell ref="G19:G20"/>
    <mergeCell ref="H13:H14"/>
    <mergeCell ref="I33:I34"/>
    <mergeCell ref="J33:J34"/>
    <mergeCell ref="H35:H36"/>
    <mergeCell ref="B12:C12"/>
    <mergeCell ref="B13:C13"/>
    <mergeCell ref="B14:C14"/>
    <mergeCell ref="D23:D24"/>
    <mergeCell ref="E23:E24"/>
    <mergeCell ref="D35:D36"/>
    <mergeCell ref="D31:D32"/>
    <mergeCell ref="B29:C29"/>
    <mergeCell ref="E25:E26"/>
    <mergeCell ref="E17:E18"/>
    <mergeCell ref="D21:D22"/>
    <mergeCell ref="B19:C19"/>
    <mergeCell ref="D17:D18"/>
    <mergeCell ref="E19:E20"/>
    <mergeCell ref="G13:G14"/>
    <mergeCell ref="F19:F20"/>
    <mergeCell ref="H25:H26"/>
    <mergeCell ref="E21:E22"/>
    <mergeCell ref="F21:F22"/>
    <mergeCell ref="G21:G22"/>
    <mergeCell ref="B20:C20"/>
    <mergeCell ref="D15:D16"/>
    <mergeCell ref="E15:E16"/>
    <mergeCell ref="F15:F16"/>
    <mergeCell ref="I15:I16"/>
    <mergeCell ref="D13:D14"/>
    <mergeCell ref="E13:E14"/>
    <mergeCell ref="F13:F14"/>
    <mergeCell ref="J15:J16"/>
    <mergeCell ref="G15:G16"/>
    <mergeCell ref="K4:K5"/>
    <mergeCell ref="J4:J5"/>
    <mergeCell ref="C2:D3"/>
    <mergeCell ref="B2:B3"/>
    <mergeCell ref="F2:F3"/>
    <mergeCell ref="E2:E3"/>
    <mergeCell ref="I2:I3"/>
    <mergeCell ref="H2:H3"/>
    <mergeCell ref="E4:E5"/>
    <mergeCell ref="B4:B5"/>
    <mergeCell ref="I4:I5"/>
    <mergeCell ref="H4:H5"/>
    <mergeCell ref="C4:C5"/>
    <mergeCell ref="D4:D5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Cavalleri</dc:creator>
  <cp:lastModifiedBy>mattia</cp:lastModifiedBy>
  <cp:lastPrinted>2021-03-31T19:16:36Z</cp:lastPrinted>
  <dcterms:created xsi:type="dcterms:W3CDTF">2015-01-22T15:11:21Z</dcterms:created>
  <dcterms:modified xsi:type="dcterms:W3CDTF">2021-04-12T21:51:04Z</dcterms:modified>
</cp:coreProperties>
</file>